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3"/>
  </bookViews>
  <sheets>
    <sheet name="Лист1" sheetId="1" r:id="rId1"/>
    <sheet name="2019" sheetId="2" r:id="rId2"/>
    <sheet name="2020" sheetId="3" r:id="rId3"/>
    <sheet name="2020 (2)" sheetId="4" r:id="rId4"/>
  </sheets>
  <definedNames>
    <definedName name="_xlnm.Print_Area" localSheetId="2">'2020'!$A$1:$G$17</definedName>
    <definedName name="_xlnm.Print_Area" localSheetId="3">'2020 (2)'!$A$1:$I$17</definedName>
  </definedNames>
  <calcPr fullCalcOnLoad="1"/>
</workbook>
</file>

<file path=xl/sharedStrings.xml><?xml version="1.0" encoding="utf-8"?>
<sst xmlns="http://schemas.openxmlformats.org/spreadsheetml/2006/main" count="70" uniqueCount="23">
  <si>
    <t>кількість, шт.</t>
  </si>
  <si>
    <t>сума, грн (з ПДВ)</t>
  </si>
  <si>
    <t>середня ціна, грн (з ПДВ)</t>
  </si>
  <si>
    <t>Директор           __________                     _О.В.Кісельов___________</t>
  </si>
  <si>
    <t>Виконавець: Заїка Г.М.</t>
  </si>
  <si>
    <t>т.(066) 9895546</t>
  </si>
  <si>
    <t>План реалізації у 2017 році</t>
  </si>
  <si>
    <t>Реалізовано ялинок у 2016 році</t>
  </si>
  <si>
    <t xml:space="preserve">План  реалізації  новорічних  ялинок по ДП "Білокуракинське ЛМГ" </t>
  </si>
  <si>
    <t>ЛІСНИЦТВА</t>
  </si>
  <si>
    <t>Білокуракинське</t>
  </si>
  <si>
    <t>Троїцьке</t>
  </si>
  <si>
    <t>Лозно-Олександрівське</t>
  </si>
  <si>
    <t>Олексіївське</t>
  </si>
  <si>
    <t>Всього по ЛМГ</t>
  </si>
  <si>
    <t>Реалізовано ялинок у 2018 році</t>
  </si>
  <si>
    <t>План реалізації у 2019 році</t>
  </si>
  <si>
    <t>Реалізовано ялинок у 2019 році</t>
  </si>
  <si>
    <t>План реалізації у 2020 році</t>
  </si>
  <si>
    <t>сума грн(з ПДВ)</t>
  </si>
  <si>
    <t>на 2020рік</t>
  </si>
  <si>
    <t xml:space="preserve">Директор </t>
  </si>
  <si>
    <t>О.В.Кісельов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</si>
</sst>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3" fillId="33" borderId="10" xfId="0" applyFont="1" applyFill="1" applyBorder="1" applyAlignment="1">
      <alignment vertical="center" wrapText="1"/>
    </xf>
    <xf numFmtId="49" fontId="47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6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zoomScale="110" zoomScaleNormal="110" zoomScalePageLayoutView="0" workbookViewId="0" topLeftCell="A1">
      <selection activeCell="K17" sqref="K17"/>
    </sheetView>
  </sheetViews>
  <sheetFormatPr defaultColWidth="9.140625" defaultRowHeight="15"/>
  <cols>
    <col min="2" max="2" width="27.00390625" style="0" customWidth="1"/>
    <col min="3" max="3" width="13.28125" style="0" customWidth="1"/>
    <col min="4" max="4" width="12.28125" style="0" customWidth="1"/>
    <col min="5" max="5" width="11.8515625" style="0" customWidth="1"/>
    <col min="6" max="6" width="12.28125" style="0" customWidth="1"/>
    <col min="7" max="7" width="12.421875" style="0" customWidth="1"/>
    <col min="8" max="8" width="12.140625" style="0" customWidth="1"/>
    <col min="9" max="9" width="10.28125" style="0" bestFit="1" customWidth="1"/>
  </cols>
  <sheetData>
    <row r="1" spans="3:8" ht="18.75">
      <c r="C1" s="2"/>
      <c r="D1" s="2"/>
      <c r="E1" s="2"/>
      <c r="F1" s="2"/>
      <c r="G1" s="2"/>
      <c r="H1" s="2"/>
    </row>
    <row r="2" spans="3:8" ht="18.75">
      <c r="C2" s="2"/>
      <c r="D2" s="2"/>
      <c r="E2" s="2"/>
      <c r="F2" s="2"/>
      <c r="G2" s="2"/>
      <c r="H2" s="2"/>
    </row>
    <row r="3" spans="2:9" ht="48.75" customHeight="1">
      <c r="B3" s="18" t="s">
        <v>8</v>
      </c>
      <c r="C3" s="18"/>
      <c r="D3" s="18"/>
      <c r="E3" s="18"/>
      <c r="F3" s="18"/>
      <c r="G3" s="18"/>
      <c r="H3" s="18"/>
      <c r="I3" s="18"/>
    </row>
    <row r="5" spans="2:8" ht="76.5" customHeight="1">
      <c r="B5" s="25" t="s">
        <v>9</v>
      </c>
      <c r="C5" s="21" t="s">
        <v>7</v>
      </c>
      <c r="D5" s="22"/>
      <c r="E5" s="23"/>
      <c r="F5" s="24" t="s">
        <v>6</v>
      </c>
      <c r="G5" s="24"/>
      <c r="H5" s="24"/>
    </row>
    <row r="6" spans="2:8" ht="75" customHeight="1">
      <c r="B6" s="26"/>
      <c r="C6" s="7" t="s">
        <v>0</v>
      </c>
      <c r="D6" s="7" t="s">
        <v>1</v>
      </c>
      <c r="E6" s="7" t="s">
        <v>2</v>
      </c>
      <c r="F6" s="1" t="s">
        <v>0</v>
      </c>
      <c r="G6" s="1" t="s">
        <v>2</v>
      </c>
      <c r="H6" s="1" t="s">
        <v>1</v>
      </c>
    </row>
    <row r="7" spans="2:9" ht="15" customHeight="1">
      <c r="B7" s="10" t="s">
        <v>10</v>
      </c>
      <c r="C7" s="6">
        <v>759</v>
      </c>
      <c r="D7" s="6">
        <v>69132</v>
      </c>
      <c r="E7" s="6">
        <v>91.08</v>
      </c>
      <c r="F7" s="6">
        <v>950</v>
      </c>
      <c r="G7" s="6">
        <v>102</v>
      </c>
      <c r="H7" s="6">
        <v>96900</v>
      </c>
      <c r="I7" s="3"/>
    </row>
    <row r="8" spans="2:9" ht="15">
      <c r="B8" s="10" t="s">
        <v>11</v>
      </c>
      <c r="C8" s="4">
        <v>1300</v>
      </c>
      <c r="D8" s="4">
        <v>123672</v>
      </c>
      <c r="E8" s="4">
        <v>95.13</v>
      </c>
      <c r="F8" s="4">
        <v>1520</v>
      </c>
      <c r="G8" s="4">
        <v>102</v>
      </c>
      <c r="H8" s="4">
        <v>155040</v>
      </c>
      <c r="I8" s="3"/>
    </row>
    <row r="9" spans="2:9" ht="15">
      <c r="B9" s="10" t="s">
        <v>12</v>
      </c>
      <c r="C9" s="4">
        <v>140</v>
      </c>
      <c r="D9" s="4">
        <v>14280</v>
      </c>
      <c r="E9" s="4">
        <v>102</v>
      </c>
      <c r="F9" s="4">
        <v>170</v>
      </c>
      <c r="G9" s="4">
        <v>102</v>
      </c>
      <c r="H9" s="4">
        <v>17340</v>
      </c>
      <c r="I9" s="3"/>
    </row>
    <row r="10" spans="2:9" ht="15">
      <c r="B10" s="10" t="s">
        <v>13</v>
      </c>
      <c r="C10" s="4">
        <v>350</v>
      </c>
      <c r="D10" s="4">
        <v>31254</v>
      </c>
      <c r="E10" s="4">
        <v>89.3</v>
      </c>
      <c r="F10" s="5">
        <v>420</v>
      </c>
      <c r="G10" s="5">
        <v>102</v>
      </c>
      <c r="H10" s="5">
        <v>42840</v>
      </c>
      <c r="I10" s="3"/>
    </row>
    <row r="11" spans="2:9" ht="15">
      <c r="B11" s="10" t="s">
        <v>14</v>
      </c>
      <c r="C11" s="11">
        <f>C7+C8+C9+C10</f>
        <v>2549</v>
      </c>
      <c r="D11" s="11">
        <v>238338</v>
      </c>
      <c r="E11" s="11">
        <v>93.5</v>
      </c>
      <c r="F11" s="11">
        <f>F7+F8+F9+F10</f>
        <v>3060</v>
      </c>
      <c r="G11" s="11">
        <v>102</v>
      </c>
      <c r="H11" s="11">
        <v>312120</v>
      </c>
      <c r="I11" s="3"/>
    </row>
    <row r="12" spans="3:8" ht="18.75">
      <c r="C12" s="19"/>
      <c r="D12" s="19"/>
      <c r="E12" s="19"/>
      <c r="F12" s="19"/>
      <c r="G12" s="19"/>
      <c r="H12" s="19"/>
    </row>
    <row r="14" spans="3:8" ht="18.75">
      <c r="C14" s="19" t="s">
        <v>3</v>
      </c>
      <c r="D14" s="19"/>
      <c r="E14" s="19"/>
      <c r="F14" s="19"/>
      <c r="G14" s="19"/>
      <c r="H14" s="19"/>
    </row>
    <row r="16" spans="3:4" ht="15">
      <c r="C16" s="20" t="s">
        <v>4</v>
      </c>
      <c r="D16" s="20"/>
    </row>
    <row r="17" spans="3:4" ht="15">
      <c r="C17" s="20" t="s">
        <v>5</v>
      </c>
      <c r="D17" s="20"/>
    </row>
  </sheetData>
  <sheetProtection/>
  <mergeCells count="8">
    <mergeCell ref="B3:I3"/>
    <mergeCell ref="C12:H12"/>
    <mergeCell ref="C16:D16"/>
    <mergeCell ref="C17:D17"/>
    <mergeCell ref="C5:E5"/>
    <mergeCell ref="F5:H5"/>
    <mergeCell ref="B5:B6"/>
    <mergeCell ref="C14:H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zoomScale="110" zoomScaleNormal="110" zoomScalePageLayoutView="0" workbookViewId="0" topLeftCell="A1">
      <selection activeCell="I7" sqref="I7"/>
    </sheetView>
  </sheetViews>
  <sheetFormatPr defaultColWidth="9.140625" defaultRowHeight="15"/>
  <cols>
    <col min="2" max="2" width="27.00390625" style="0" customWidth="1"/>
    <col min="3" max="3" width="13.28125" style="0" customWidth="1"/>
    <col min="4" max="4" width="16.57421875" style="0" customWidth="1"/>
    <col min="5" max="5" width="18.7109375" style="0" customWidth="1"/>
    <col min="6" max="6" width="25.8515625" style="0" customWidth="1"/>
    <col min="7" max="7" width="10.28125" style="0" bestFit="1" customWidth="1"/>
  </cols>
  <sheetData>
    <row r="1" spans="3:6" ht="18.75">
      <c r="C1" s="2"/>
      <c r="D1" s="2"/>
      <c r="E1" s="2"/>
      <c r="F1" s="2"/>
    </row>
    <row r="2" spans="3:6" ht="18.75">
      <c r="C2" s="2"/>
      <c r="D2" s="2"/>
      <c r="E2" s="2"/>
      <c r="F2" s="2"/>
    </row>
    <row r="3" spans="2:7" ht="48.75" customHeight="1">
      <c r="B3" s="18" t="s">
        <v>8</v>
      </c>
      <c r="C3" s="18"/>
      <c r="D3" s="18"/>
      <c r="E3" s="18"/>
      <c r="F3" s="18"/>
      <c r="G3" s="18"/>
    </row>
    <row r="5" spans="2:6" ht="76.5" customHeight="1">
      <c r="B5" s="25" t="s">
        <v>9</v>
      </c>
      <c r="C5" s="21" t="s">
        <v>15</v>
      </c>
      <c r="D5" s="23"/>
      <c r="E5" s="24" t="s">
        <v>16</v>
      </c>
      <c r="F5" s="24"/>
    </row>
    <row r="6" spans="2:6" ht="75" customHeight="1">
      <c r="B6" s="26"/>
      <c r="C6" s="9" t="s">
        <v>0</v>
      </c>
      <c r="D6" s="9" t="s">
        <v>2</v>
      </c>
      <c r="E6" s="9" t="s">
        <v>0</v>
      </c>
      <c r="F6" s="9" t="s">
        <v>2</v>
      </c>
    </row>
    <row r="7" spans="2:7" ht="15" customHeight="1">
      <c r="B7" s="10" t="s">
        <v>10</v>
      </c>
      <c r="C7" s="6">
        <v>1348</v>
      </c>
      <c r="D7" s="6">
        <v>113.81</v>
      </c>
      <c r="E7" s="6">
        <v>1330</v>
      </c>
      <c r="F7" s="6">
        <v>115.4</v>
      </c>
      <c r="G7" s="3"/>
    </row>
    <row r="8" spans="2:7" ht="15">
      <c r="B8" s="10" t="s">
        <v>11</v>
      </c>
      <c r="C8" s="4">
        <v>1504</v>
      </c>
      <c r="D8" s="4">
        <v>115.96</v>
      </c>
      <c r="E8" s="4">
        <v>1330</v>
      </c>
      <c r="F8" s="4">
        <v>115.4</v>
      </c>
      <c r="G8" s="3"/>
    </row>
    <row r="9" spans="2:7" ht="15">
      <c r="B9" s="10" t="s">
        <v>12</v>
      </c>
      <c r="C9" s="4">
        <v>185</v>
      </c>
      <c r="D9" s="4">
        <v>120</v>
      </c>
      <c r="E9" s="4">
        <v>240</v>
      </c>
      <c r="F9" s="4">
        <v>115.4</v>
      </c>
      <c r="G9" s="3"/>
    </row>
    <row r="10" spans="2:7" ht="15">
      <c r="B10" s="10" t="s">
        <v>13</v>
      </c>
      <c r="C10" s="4">
        <v>102</v>
      </c>
      <c r="D10" s="4">
        <v>120</v>
      </c>
      <c r="E10" s="5">
        <v>240</v>
      </c>
      <c r="F10" s="5">
        <v>115.4</v>
      </c>
      <c r="G10" s="3"/>
    </row>
    <row r="11" spans="2:7" ht="15">
      <c r="B11" s="10" t="s">
        <v>14</v>
      </c>
      <c r="C11" s="11">
        <f>C7+C8+C9+C10</f>
        <v>3139</v>
      </c>
      <c r="D11" s="11">
        <v>115.34</v>
      </c>
      <c r="E11" s="11">
        <f>E7+E8+E9+E10</f>
        <v>3140</v>
      </c>
      <c r="F11" s="11">
        <v>115.4</v>
      </c>
      <c r="G11" s="3"/>
    </row>
    <row r="12" spans="3:6" ht="18.75">
      <c r="C12" s="19"/>
      <c r="D12" s="19"/>
      <c r="E12" s="19"/>
      <c r="F12" s="19"/>
    </row>
    <row r="14" spans="3:6" ht="18.75">
      <c r="C14" s="19" t="s">
        <v>3</v>
      </c>
      <c r="D14" s="19"/>
      <c r="E14" s="19"/>
      <c r="F14" s="19"/>
    </row>
    <row r="16" ht="15">
      <c r="C16" s="8" t="s">
        <v>4</v>
      </c>
    </row>
    <row r="17" ht="15">
      <c r="C17" s="8" t="s">
        <v>5</v>
      </c>
    </row>
  </sheetData>
  <sheetProtection/>
  <mergeCells count="6">
    <mergeCell ref="B3:G3"/>
    <mergeCell ref="B5:B6"/>
    <mergeCell ref="C5:D5"/>
    <mergeCell ref="E5:F5"/>
    <mergeCell ref="C12:F12"/>
    <mergeCell ref="C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view="pageBreakPreview" zoomScale="60" zoomScaleNormal="110" zoomScalePageLayoutView="0" workbookViewId="0" topLeftCell="A1">
      <selection activeCell="P32" sqref="P32"/>
    </sheetView>
  </sheetViews>
  <sheetFormatPr defaultColWidth="9.140625" defaultRowHeight="15"/>
  <cols>
    <col min="1" max="1" width="4.8515625" style="0" customWidth="1"/>
    <col min="2" max="2" width="27.00390625" style="0" customWidth="1"/>
    <col min="3" max="4" width="13.28125" style="0" customWidth="1"/>
    <col min="5" max="5" width="16.57421875" style="0" customWidth="1"/>
    <col min="6" max="6" width="18.7109375" style="0" customWidth="1"/>
    <col min="7" max="7" width="25.8515625" style="0" customWidth="1"/>
    <col min="8" max="8" width="10.28125" style="0" bestFit="1" customWidth="1"/>
  </cols>
  <sheetData>
    <row r="1" spans="3:7" ht="18.75">
      <c r="C1" s="2"/>
      <c r="D1" s="2"/>
      <c r="E1" s="2"/>
      <c r="F1" s="2"/>
      <c r="G1" s="2"/>
    </row>
    <row r="2" spans="3:7" ht="18.75">
      <c r="C2" s="2"/>
      <c r="D2" s="2"/>
      <c r="E2" s="2"/>
      <c r="F2" s="2"/>
      <c r="G2" s="2"/>
    </row>
    <row r="3" spans="2:8" ht="48.75" customHeight="1">
      <c r="B3" s="18" t="s">
        <v>8</v>
      </c>
      <c r="C3" s="18"/>
      <c r="D3" s="18"/>
      <c r="E3" s="18"/>
      <c r="F3" s="18"/>
      <c r="G3" s="18"/>
      <c r="H3" s="18"/>
    </row>
    <row r="4" ht="15">
      <c r="E4" t="s">
        <v>20</v>
      </c>
    </row>
    <row r="5" spans="2:7" ht="76.5" customHeight="1">
      <c r="B5" s="25" t="s">
        <v>9</v>
      </c>
      <c r="C5" s="21" t="s">
        <v>17</v>
      </c>
      <c r="D5" s="22"/>
      <c r="E5" s="23"/>
      <c r="F5" s="24" t="s">
        <v>18</v>
      </c>
      <c r="G5" s="24"/>
    </row>
    <row r="6" spans="2:7" ht="75" customHeight="1">
      <c r="B6" s="26"/>
      <c r="C6" s="13" t="s">
        <v>0</v>
      </c>
      <c r="D6" s="13" t="s">
        <v>19</v>
      </c>
      <c r="E6" s="13" t="s">
        <v>2</v>
      </c>
      <c r="F6" s="13" t="s">
        <v>0</v>
      </c>
      <c r="G6" s="13" t="s">
        <v>2</v>
      </c>
    </row>
    <row r="7" spans="2:10" ht="15" customHeight="1">
      <c r="B7" s="10" t="s">
        <v>10</v>
      </c>
      <c r="C7" s="6">
        <v>1200</v>
      </c>
      <c r="D7" s="6">
        <v>139144</v>
      </c>
      <c r="E7" s="6">
        <v>115.95</v>
      </c>
      <c r="F7" s="6">
        <v>1220</v>
      </c>
      <c r="G7" s="6">
        <v>117</v>
      </c>
      <c r="H7" s="17">
        <f>F7*G7</f>
        <v>142740</v>
      </c>
      <c r="J7" s="16"/>
    </row>
    <row r="8" spans="2:8" ht="15">
      <c r="B8" s="10" t="s">
        <v>11</v>
      </c>
      <c r="C8" s="4">
        <v>2292</v>
      </c>
      <c r="D8" s="4">
        <v>261736</v>
      </c>
      <c r="E8" s="4">
        <v>114.2</v>
      </c>
      <c r="F8" s="4">
        <v>2300</v>
      </c>
      <c r="G8" s="4">
        <v>117</v>
      </c>
      <c r="H8" s="17">
        <f>F8*G8</f>
        <v>269100</v>
      </c>
    </row>
    <row r="9" spans="2:8" ht="15">
      <c r="B9" s="10" t="s">
        <v>12</v>
      </c>
      <c r="C9" s="4">
        <v>400</v>
      </c>
      <c r="D9" s="4">
        <v>44080</v>
      </c>
      <c r="E9" s="4">
        <v>110.2</v>
      </c>
      <c r="F9" s="4">
        <v>400</v>
      </c>
      <c r="G9" s="4">
        <v>114</v>
      </c>
      <c r="H9" s="17">
        <f>F9*G9</f>
        <v>45600</v>
      </c>
    </row>
    <row r="10" spans="2:8" ht="15">
      <c r="B10" s="10" t="s">
        <v>13</v>
      </c>
      <c r="C10" s="4">
        <v>527</v>
      </c>
      <c r="D10" s="4">
        <v>57684</v>
      </c>
      <c r="E10" s="4">
        <v>109.46</v>
      </c>
      <c r="F10" s="5">
        <v>530</v>
      </c>
      <c r="G10" s="5">
        <v>114</v>
      </c>
      <c r="H10" s="17">
        <f>F10*G10</f>
        <v>60420</v>
      </c>
    </row>
    <row r="11" spans="2:8" ht="15">
      <c r="B11" s="10" t="s">
        <v>14</v>
      </c>
      <c r="C11" s="11">
        <f>C7+C8+C9+C10</f>
        <v>4419</v>
      </c>
      <c r="D11" s="11">
        <f>D7+D8+D9+D10</f>
        <v>502644</v>
      </c>
      <c r="E11" s="11">
        <v>113.75</v>
      </c>
      <c r="F11" s="11">
        <f>F7+F8+F9+F10</f>
        <v>4450</v>
      </c>
      <c r="G11" s="11">
        <v>116.37</v>
      </c>
      <c r="H11" s="11">
        <f>H7+H8+H9+H10</f>
        <v>517860</v>
      </c>
    </row>
    <row r="12" spans="3:7" ht="18.75">
      <c r="C12" s="19"/>
      <c r="D12" s="19"/>
      <c r="E12" s="19"/>
      <c r="F12" s="19"/>
      <c r="G12" s="19"/>
    </row>
    <row r="14" spans="3:7" ht="18.75">
      <c r="C14" s="19" t="s">
        <v>3</v>
      </c>
      <c r="D14" s="19"/>
      <c r="E14" s="19"/>
      <c r="F14" s="19"/>
      <c r="G14" s="19"/>
    </row>
    <row r="16" spans="3:4" ht="15">
      <c r="C16" s="12" t="s">
        <v>4</v>
      </c>
      <c r="D16" s="12"/>
    </row>
    <row r="17" spans="3:4" ht="15">
      <c r="C17" s="12" t="s">
        <v>5</v>
      </c>
      <c r="D17" s="12"/>
    </row>
  </sheetData>
  <sheetProtection/>
  <mergeCells count="6">
    <mergeCell ref="B3:H3"/>
    <mergeCell ref="B5:B6"/>
    <mergeCell ref="C5:E5"/>
    <mergeCell ref="F5:G5"/>
    <mergeCell ref="C12:G12"/>
    <mergeCell ref="C14:G14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7"/>
  <sheetViews>
    <sheetView tabSelected="1" view="pageBreakPreview" zoomScale="60" zoomScaleNormal="110" zoomScalePageLayoutView="0" workbookViewId="0" topLeftCell="A1">
      <selection activeCell="O11" sqref="O11"/>
    </sheetView>
  </sheetViews>
  <sheetFormatPr defaultColWidth="9.140625" defaultRowHeight="15"/>
  <cols>
    <col min="1" max="1" width="4.8515625" style="0" customWidth="1"/>
    <col min="2" max="2" width="27.00390625" style="0" customWidth="1"/>
    <col min="3" max="4" width="13.28125" style="0" hidden="1" customWidth="1"/>
    <col min="5" max="5" width="16.57421875" style="0" hidden="1" customWidth="1"/>
    <col min="6" max="6" width="42.28125" style="0" customWidth="1"/>
    <col min="7" max="7" width="13.57421875" style="0" bestFit="1" customWidth="1"/>
  </cols>
  <sheetData>
    <row r="1" spans="3:6" ht="18.75">
      <c r="C1" s="2"/>
      <c r="D1" s="2"/>
      <c r="E1" s="2"/>
      <c r="F1" s="2"/>
    </row>
    <row r="2" spans="3:6" ht="18.75">
      <c r="C2" s="2"/>
      <c r="D2" s="2"/>
      <c r="E2" s="2"/>
      <c r="F2" s="2"/>
    </row>
    <row r="3" spans="2:8" ht="48.75" customHeight="1">
      <c r="B3" s="18" t="s">
        <v>8</v>
      </c>
      <c r="C3" s="18"/>
      <c r="D3" s="18"/>
      <c r="E3" s="18"/>
      <c r="F3" s="18"/>
      <c r="G3" s="18"/>
      <c r="H3" s="27"/>
    </row>
    <row r="4" spans="2:8" ht="18.75">
      <c r="B4" s="27"/>
      <c r="C4" s="27"/>
      <c r="D4" s="27"/>
      <c r="E4" s="27" t="s">
        <v>20</v>
      </c>
      <c r="F4" s="27"/>
      <c r="G4" s="27"/>
      <c r="H4" s="27"/>
    </row>
    <row r="5" spans="2:8" ht="76.5" customHeight="1">
      <c r="B5" s="28" t="s">
        <v>9</v>
      </c>
      <c r="C5" s="21" t="s">
        <v>17</v>
      </c>
      <c r="D5" s="22"/>
      <c r="E5" s="23"/>
      <c r="F5" s="15" t="s">
        <v>18</v>
      </c>
      <c r="G5" s="27"/>
      <c r="H5" s="27"/>
    </row>
    <row r="6" spans="2:8" ht="75" customHeight="1">
      <c r="B6" s="29"/>
      <c r="C6" s="15" t="s">
        <v>0</v>
      </c>
      <c r="D6" s="15" t="s">
        <v>19</v>
      </c>
      <c r="E6" s="15" t="s">
        <v>2</v>
      </c>
      <c r="F6" s="15" t="s">
        <v>0</v>
      </c>
      <c r="G6" s="27"/>
      <c r="H6" s="27"/>
    </row>
    <row r="7" spans="2:9" ht="15" customHeight="1">
      <c r="B7" s="30" t="s">
        <v>10</v>
      </c>
      <c r="C7" s="31">
        <v>1200</v>
      </c>
      <c r="D7" s="31">
        <v>139144</v>
      </c>
      <c r="E7" s="31">
        <v>115.95</v>
      </c>
      <c r="F7" s="31">
        <v>1220</v>
      </c>
      <c r="G7" s="32" t="e">
        <f>F7*#REF!</f>
        <v>#REF!</v>
      </c>
      <c r="H7" s="27"/>
      <c r="I7" s="16"/>
    </row>
    <row r="8" spans="2:8" ht="18.75">
      <c r="B8" s="30" t="s">
        <v>11</v>
      </c>
      <c r="C8" s="33">
        <v>2292</v>
      </c>
      <c r="D8" s="33">
        <v>261736</v>
      </c>
      <c r="E8" s="33">
        <v>114.2</v>
      </c>
      <c r="F8" s="33">
        <v>2300</v>
      </c>
      <c r="G8" s="32" t="e">
        <f>F8*#REF!</f>
        <v>#REF!</v>
      </c>
      <c r="H8" s="27"/>
    </row>
    <row r="9" spans="2:8" ht="18.75">
      <c r="B9" s="30" t="s">
        <v>12</v>
      </c>
      <c r="C9" s="33">
        <v>400</v>
      </c>
      <c r="D9" s="33">
        <v>44080</v>
      </c>
      <c r="E9" s="33">
        <v>110.2</v>
      </c>
      <c r="F9" s="33">
        <v>400</v>
      </c>
      <c r="G9" s="32" t="e">
        <f>F9*#REF!</f>
        <v>#REF!</v>
      </c>
      <c r="H9" s="27"/>
    </row>
    <row r="10" spans="2:8" ht="18.75">
      <c r="B10" s="30" t="s">
        <v>13</v>
      </c>
      <c r="C10" s="33">
        <v>527</v>
      </c>
      <c r="D10" s="33">
        <v>57684</v>
      </c>
      <c r="E10" s="33">
        <v>109.46</v>
      </c>
      <c r="F10" s="34">
        <v>530</v>
      </c>
      <c r="G10" s="32" t="e">
        <f>F10*#REF!</f>
        <v>#REF!</v>
      </c>
      <c r="H10" s="27"/>
    </row>
    <row r="11" spans="2:8" ht="18.75">
      <c r="B11" s="30" t="s">
        <v>14</v>
      </c>
      <c r="C11" s="35">
        <f>C7+C8+C9+C10</f>
        <v>4419</v>
      </c>
      <c r="D11" s="35">
        <f>D7+D8+D9+D10</f>
        <v>502644</v>
      </c>
      <c r="E11" s="35">
        <v>113.75</v>
      </c>
      <c r="F11" s="35">
        <f>F7+F8+F9+F10</f>
        <v>4450</v>
      </c>
      <c r="G11" s="36" t="e">
        <f>G7+G8+G9+G10</f>
        <v>#REF!</v>
      </c>
      <c r="H11" s="27"/>
    </row>
    <row r="12" spans="2:8" ht="18.75">
      <c r="B12" s="27"/>
      <c r="C12" s="19"/>
      <c r="D12" s="19"/>
      <c r="E12" s="19"/>
      <c r="F12" s="19"/>
      <c r="G12" s="27"/>
      <c r="H12" s="27"/>
    </row>
    <row r="13" spans="2:8" ht="18.75">
      <c r="B13" s="27"/>
      <c r="C13" s="27"/>
      <c r="D13" s="27"/>
      <c r="E13" s="27"/>
      <c r="F13" s="27"/>
      <c r="G13" s="27"/>
      <c r="H13" s="27"/>
    </row>
    <row r="14" spans="2:8" ht="18.75">
      <c r="B14" s="37" t="s">
        <v>21</v>
      </c>
      <c r="C14" s="19" t="s">
        <v>22</v>
      </c>
      <c r="D14" s="19"/>
      <c r="E14" s="19"/>
      <c r="F14" s="19"/>
      <c r="G14" s="27"/>
      <c r="H14" s="27"/>
    </row>
    <row r="15" spans="2:8" ht="18.75">
      <c r="B15" s="27"/>
      <c r="C15" s="27"/>
      <c r="D15" s="27"/>
      <c r="E15" s="27"/>
      <c r="F15" s="27"/>
      <c r="G15" s="27"/>
      <c r="H15" s="27"/>
    </row>
    <row r="16" spans="3:4" ht="15">
      <c r="C16" s="14" t="s">
        <v>4</v>
      </c>
      <c r="D16" s="14"/>
    </row>
    <row r="17" spans="3:4" ht="15">
      <c r="C17" s="14" t="s">
        <v>5</v>
      </c>
      <c r="D17" s="14"/>
    </row>
  </sheetData>
  <sheetProtection/>
  <mergeCells count="5">
    <mergeCell ref="B3:G3"/>
    <mergeCell ref="B5:B6"/>
    <mergeCell ref="C5:E5"/>
    <mergeCell ref="C12:F12"/>
    <mergeCell ref="C14:F14"/>
  </mergeCells>
  <printOptions/>
  <pageMargins left="0.7" right="0.7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k42-2</dc:creator>
  <cp:keywords/>
  <dc:description/>
  <cp:lastModifiedBy>ПК</cp:lastModifiedBy>
  <cp:lastPrinted>2017-11-15T08:12:33Z</cp:lastPrinted>
  <dcterms:created xsi:type="dcterms:W3CDTF">2015-11-26T09:52:25Z</dcterms:created>
  <dcterms:modified xsi:type="dcterms:W3CDTF">2020-11-05T11:40:05Z</dcterms:modified>
  <cp:category/>
  <cp:version/>
  <cp:contentType/>
  <cp:contentStatus/>
</cp:coreProperties>
</file>